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2188" windowHeight="9180" tabRatio="801"/>
  </bookViews>
  <sheets>
    <sheet name="机房工程" sheetId="21" r:id="rId1"/>
  </sheets>
  <externalReferences>
    <externalReference r:id="rId2"/>
  </externalReferences>
  <definedNames>
    <definedName name="__________QC3">[1]门窗表!#REF!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<sst xmlns="http://schemas.openxmlformats.org/spreadsheetml/2006/main" count="150" uniqueCount="107">
  <si>
    <t>机房工程</t>
  </si>
  <si>
    <t>序号</t>
  </si>
  <si>
    <t>项目编号</t>
  </si>
  <si>
    <t>项目名称</t>
  </si>
  <si>
    <t>项目特征描述</t>
  </si>
  <si>
    <t>计量单位</t>
  </si>
  <si>
    <t>工程量</t>
  </si>
  <si>
    <t>金额（元）</t>
  </si>
  <si>
    <t>备注</t>
  </si>
  <si>
    <t>综合单价</t>
  </si>
  <si>
    <t>合价</t>
  </si>
  <si>
    <t>品牌</t>
  </si>
  <si>
    <t>型号</t>
  </si>
  <si>
    <t>参数</t>
  </si>
  <si>
    <t>一</t>
  </si>
  <si>
    <t>机房改造</t>
  </si>
  <si>
    <t>总开</t>
  </si>
  <si>
    <t>智慧漏电断路器</t>
  </si>
  <si>
    <t>台</t>
  </si>
  <si>
    <t>1、总开关浸水防触电功能：断路器输出端火线、零线均浸水状态下，2000Ω负载（模拟人体电阻）一端接入水中，另一端接断路器输出接地端，通过负载的电流不超过10mA。2、总开关火线对地电流技术要求：断路器输出火线与地之间接75kΩ通过负载的电流≤2mA。
以上参数须提供由国家认可的检测机构出具的检测报告予以证明。</t>
  </si>
  <si>
    <t>静电地板</t>
  </si>
  <si>
    <t>国标HPL防静电地板，600*600*35mm</t>
  </si>
  <si>
    <r>
      <rPr>
        <sz val="10"/>
        <color rgb="FF000000"/>
        <rFont val="微软雅黑"/>
        <charset val="134"/>
      </rPr>
      <t>m</t>
    </r>
    <r>
      <rPr>
        <vertAlign val="superscript"/>
        <sz val="10"/>
        <color rgb="FF000000"/>
        <rFont val="微软雅黑"/>
        <charset val="134"/>
      </rPr>
      <t>2</t>
    </r>
  </si>
  <si>
    <t>蒂亚普</t>
  </si>
  <si>
    <t>600*600*40</t>
  </si>
  <si>
    <t>1.机房地板采用全面钢600*600*350mm HPL防静电地板，敷设高度：300mm。
2.对地电阻：10的6次方~10的9次方（提供第三方检测报告）。
3.集中载荷：200KG，均布载荷：600KG</t>
  </si>
  <si>
    <t>静电地板踏步</t>
  </si>
  <si>
    <t>现场定制</t>
  </si>
  <si>
    <t>套</t>
  </si>
  <si>
    <t>定制踏步</t>
  </si>
  <si>
    <t>定制二级踏步</t>
  </si>
  <si>
    <t>绝缘子</t>
  </si>
  <si>
    <t>接地铜排绝缘子</t>
  </si>
  <si>
    <t>个</t>
  </si>
  <si>
    <t>国标</t>
  </si>
  <si>
    <t>配套</t>
  </si>
  <si>
    <t>加厚横梁</t>
  </si>
  <si>
    <t>防静电地板配套使用</t>
  </si>
  <si>
    <t>根</t>
  </si>
  <si>
    <t>紫铜带 30mm</t>
  </si>
  <si>
    <t>接地铜排</t>
  </si>
  <si>
    <t>米</t>
  </si>
  <si>
    <t>科睿安</t>
  </si>
  <si>
    <t>30*3mm</t>
  </si>
  <si>
    <t>国标30*3mm铜排</t>
  </si>
  <si>
    <t>加厚支架</t>
  </si>
  <si>
    <t>铜箔</t>
  </si>
  <si>
    <t>防静电地板支架接地铜箔带</t>
  </si>
  <si>
    <t>50*0.05</t>
  </si>
  <si>
    <t>国标50*0.05mm铜箔</t>
  </si>
  <si>
    <t>安装费</t>
  </si>
  <si>
    <t>专业师傅</t>
  </si>
  <si>
    <t>接地装置调试</t>
  </si>
  <si>
    <t>系统</t>
  </si>
  <si>
    <t>不锈钢收口条</t>
  </si>
  <si>
    <t>入口门踏步扣条</t>
  </si>
  <si>
    <t>防尘漆</t>
  </si>
  <si>
    <t>国标防尘漆</t>
  </si>
  <si>
    <t>国标防尘漆，二遍刷涂</t>
  </si>
  <si>
    <t>二</t>
  </si>
  <si>
    <t>配电系统</t>
  </si>
  <si>
    <t>UPS配电箱</t>
  </si>
  <si>
    <t>定制</t>
  </si>
  <si>
    <t>正泰</t>
  </si>
  <si>
    <t>市电总开关：2P/63A：1个
UPS输入：2P/32A：1个
空调插座：2P/16A：1个
市电插座：2P/16A：1个
市电机柜PDU：2P/16A：2个
UPS输出总开关：2P/32A：1个
UPS插座：2P/16A：1个
UPS输出机柜PDU：2P/16A：2个</t>
  </si>
  <si>
    <t>市电五孔插座</t>
  </si>
  <si>
    <t>空调插座</t>
  </si>
  <si>
    <t>UPS五孔插座</t>
  </si>
  <si>
    <t>配管JDG25</t>
  </si>
  <si>
    <t>安装调试费</t>
  </si>
  <si>
    <t>专业工程师</t>
  </si>
  <si>
    <t>项</t>
  </si>
  <si>
    <t>UPS电源主机</t>
  </si>
  <si>
    <t>联科</t>
  </si>
  <si>
    <t>LK-6KVA</t>
  </si>
  <si>
    <t>高频在线式单进单出6KVA
1.★采用双变换结构和先进的全数字控制技术；
2.可设置ECO模式，效率达95%，节能环保；
3.兼容机架式和塔式安装；
4.可于面板设置输出电压208V/220V/230V/240V，频率50Hz/60Hz，便于适应负载的要求；
5.提供多种通讯接口，应包括：USB/RS232、EP0干接点端口及智能卡槽；
6.输入电压范围：负载50%时110～300VAC±3%、负载100%时176～300VAC±3%;频率范围±6HZ可调,避免频繁切换电池逆变，延长电池寿命；
7.输入功率因数：≥0.99（100%负载）；
8.逆变输出电压稳定性：1%；
9.★输出功率因数: 9,输出谐波失真率：≦2%THD(线性负载);≦5%THD(非线性负载)；
10.电流峰值比：3:1（最大值）；
11.过载能力：市电模式时100%~110%: 30分钟；110%~130%: 10分钟；&gt;130% : 10秒；电池模式时100%~110%:  3分钟；110%~130%: 30秒；&gt;130% : 10秒；
12.★可于面板设置输出频率、输入电压范围、旁路电压范围、放电时间限定；
13.可于面板设置充电电压和充电电流（可设定的范围为标机：1A, 2A, 3A,4A可调长机：1-12A可调）；
14.★为保证系统的统一性和后续的质保服务要求，UPS电源同免维护蓄电池统一品牌（提供蓄电池泰尔认证证书）；
15.同品牌电池柜,与UPS颜色一致；配置电池连线,直流空开等辅材,外观美观大方,安装方便,坚固耐用；
16.★UPS系统可选配同品牌一体化配电模块与输入隔离变压器模块，减少谐波干扰，提高系统稳定性；
17.★为保证本次招标产品质量,杜绝0EM及贴牌产品,投标时必须提供UPS制造商以下资料(复印件盖生产商公章)；
1)提供制造厂家针对本项目的项目授权书和售后服务承诺书,质保三年(含)以上；
2)提供制造商的“ISO14001认证证书”,“ISO9001认证证书”,“ISO45001认证证书”，“五星售后服务证书”；
3)提供投标产品的“泰尔认证证书”及“节能认证证书”；</t>
  </si>
  <si>
    <t>蓄电池</t>
  </si>
  <si>
    <t>铅酸免维护蓄电池</t>
  </si>
  <si>
    <t>节</t>
  </si>
  <si>
    <t>6-GFM-65</t>
  </si>
  <si>
    <t>1．12V65AH铅酸蓄电池
2.设计浮充寿命不低于12年，尺寸（长*宽*高mm）：350*167*180
3.外观要求：无变形、漏液、裂纹及污迹；标识清晰；
4．结构要求：正负极端子有明显标志，便于链接；
5．阻燃性能：符合GB/T2408-2008中的第8.3.3条FH-1(水平级）和第9.3.2条FV-0(垂直级）的要求；
6．气密性：能承受50KPa正压或负压而不破裂、不开胶，压力释放后壳体无残余变形；
7．大电流放电：以30I10放电3min，极柱不熔断，内部汇流排不熔断，外观不出现异常；
8．防酸雾性能：正常浮充工作过程中无酸雾逸出；
9．耐过充电能力：完全充电后电池以0.3I10A连续充电160小时，外观无变形，无漏液； 
10．端电压均衡性：开路状态下，最高与最低电压差值≤38mV；浮充状态：进入浮充24小时后，端电压差值≤33mV；放电状态：端电压差值≤250mV，电池间连接电压降≤0.121mV
11．防爆性能：充电过程中，遇到明火，内部不引爆，不引燃；
12．封口剂性能：环境温度在-30℃~+65℃之间，封口剂无裂纹与溢流现象；
13．过度放电恢复能力：过度放电后容量恢复值≥93%
14．再充电性能：恒压充电24小时的再充电能力因素≥86%；
15．容量一致性：同组蓄电池10小时率容量试验时，最大实际容量与最小实际容量差值≤1.07%；
16．容量保存率：完全充电的蓄电池，在25±2°的环境中，静置28天后，其容量保持率应在96%以上；
17．密封反应效率：99%以上；
18．★蓄电池产品提供国内权威的泰尔认证以及检测报告，
19．★ups主机与蓄电池为同一品牌
20．★标配同品牌电池云动环监测APP，可在手机端和PC端实时监测电池电压、电流、温度、内阻等数据，具备在线巡检功能以及自动生成巡检报表功能，可实现多用户同时监控，并且能同时设置短信、语音、邮件接收警告信息，电池运行情况随时掌控。（提供“计算机软件著作权登记证书”等自主知识产权证明）。</t>
  </si>
  <si>
    <t>电池柜</t>
  </si>
  <si>
    <t>达蒙</t>
  </si>
  <si>
    <t>A16</t>
  </si>
  <si>
    <t>1.可容纳12V65AH蓄电池：16块
2.采用优质冷轧金属，含散热板</t>
  </si>
  <si>
    <t>三</t>
  </si>
  <si>
    <t>照明系统</t>
  </si>
  <si>
    <t>LED灯</t>
  </si>
  <si>
    <t>四</t>
  </si>
  <si>
    <t>装饰部分</t>
  </si>
  <si>
    <t>轻钢隔断</t>
  </si>
  <si>
    <t>墙面基层处理</t>
  </si>
  <si>
    <t>1、刷《墙面加固剂界》封底一遍，批刮粉刷石膏局部找平，阴阳角弹线找直，《胖子》腻子找平两遍，打磨。2、门、窗洞口面积减半从墙面面积中扣除计算.</t>
  </si>
  <si>
    <t>墙面乳胶漆</t>
  </si>
  <si>
    <t>1、清理浮灰。2、边角处理，滚刷配套底漆。3、滚刷第一遍面漆、边角处理。4、滚刷第二遍面漆、边角处理。 5、门窗洞口减半计算。６、国际环保认证无甲醛华润或立邦漆。</t>
  </si>
  <si>
    <t>顶面基层处理</t>
  </si>
  <si>
    <t>顶面乳胶漆</t>
  </si>
  <si>
    <t>踢脚线</t>
  </si>
  <si>
    <t>1、采购瓷砖踢脚线安装。</t>
  </si>
  <si>
    <t>木地板安装</t>
  </si>
  <si>
    <t>拆除</t>
  </si>
  <si>
    <t>地面保护</t>
  </si>
  <si>
    <t>上楼费</t>
  </si>
  <si>
    <t>垃圾清运</t>
  </si>
  <si>
    <t>完工后保洁</t>
  </si>
  <si>
    <t>木地板收口条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</si>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</sst>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￥-804]#,##0.00;[$￥-804]\-#,##0.00"/>
    <numFmt numFmtId="177" formatCode="[DBNum2][$RMB]General;[Red][DBNum2][$RMB]General"/>
    <numFmt numFmtId="178" formatCode="0.00_);[Red]\(0.00\)"/>
    <numFmt numFmtId="179" formatCode="0_);[Red]\(0\)"/>
  </numFmts>
  <fonts count="30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8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color rgb="FF000000"/>
      <name val="微软雅黑"/>
      <charset val="134"/>
    </font>
    <font>
      <sz val="10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9"/>
      <color theme="1"/>
      <name val="宋体"/>
      <charset val="134"/>
      <scheme val="minor"/>
    </font>
    <font>
      <sz val="12"/>
      <name val="Times New Roman"/>
      <charset val="134"/>
    </font>
    <font>
      <vertAlign val="superscript"/>
      <sz val="10"/>
      <color rgb="FF000000"/>
      <name val="微软雅黑"/>
      <charset val="134"/>
    </font>
  </fonts>
  <fills count="36">
    <fill>
      <patternFill patternType="none"/>
    </fill>
    <fill>
      <patternFill patternType="gray125"/>
    </fill>
    <fill>
      <patternFill patternType="solid">
        <fgColor theme="3" tint="0.59999389629810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5" borderId="1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15" applyNumberFormat="0" applyAlignment="0" applyProtection="0">
      <alignment vertical="center"/>
    </xf>
    <xf numFmtId="0" fontId="16" fillId="7" borderId="16" applyNumberFormat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8" fillId="8" borderId="17" applyNumberFormat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6" fillId="0" borderId="0"/>
    <xf numFmtId="0" fontId="26" fillId="0" borderId="0"/>
    <xf numFmtId="0" fontId="27" fillId="0" borderId="0"/>
    <xf numFmtId="0" fontId="26" fillId="0" borderId="0"/>
    <xf numFmtId="0" fontId="26" fillId="0" borderId="0">
      <alignment vertical="center"/>
    </xf>
    <xf numFmtId="176" fontId="26" fillId="0" borderId="0"/>
    <xf numFmtId="177" fontId="26" fillId="0" borderId="0">
      <alignment vertical="center"/>
    </xf>
    <xf numFmtId="0" fontId="0" fillId="0" borderId="0"/>
    <xf numFmtId="0" fontId="28" fillId="0" borderId="0"/>
    <xf numFmtId="0" fontId="28" fillId="0" borderId="0"/>
    <xf numFmtId="0" fontId="28" fillId="0" borderId="0"/>
    <xf numFmtId="0" fontId="26" fillId="0" borderId="0"/>
  </cellStyleXfs>
  <cellXfs count="65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0" fillId="0" borderId="0" xfId="0" applyFont="1" applyFill="1" applyBorder="1" applyAlignment="1">
      <alignment vertical="center" wrapText="1"/>
    </xf>
    <xf numFmtId="0" fontId="0" fillId="0" borderId="0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178" fontId="3" fillId="2" borderId="6" xfId="0" applyNumberFormat="1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9" xfId="53" applyFont="1" applyFill="1" applyBorder="1" applyAlignment="1">
      <alignment horizontal="left" vertical="center" wrapText="1"/>
    </xf>
    <xf numFmtId="0" fontId="4" fillId="0" borderId="9" xfId="53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179" fontId="4" fillId="0" borderId="9" xfId="57" applyNumberFormat="1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 applyProtection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179" fontId="4" fillId="0" borderId="6" xfId="57" applyNumberFormat="1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4" borderId="1" xfId="60" applyFont="1" applyFill="1" applyBorder="1" applyAlignment="1">
      <alignment horizontal="center" vertical="center" wrapText="1"/>
    </xf>
    <xf numFmtId="179" fontId="4" fillId="0" borderId="1" xfId="57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5" fillId="4" borderId="7" xfId="60" applyFont="1" applyFill="1" applyBorder="1" applyAlignment="1">
      <alignment horizontal="center" vertical="center" wrapText="1"/>
    </xf>
    <xf numFmtId="179" fontId="4" fillId="0" borderId="7" xfId="57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 applyProtection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11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179" fontId="4" fillId="0" borderId="2" xfId="57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vertical="center" wrapText="1"/>
    </xf>
    <xf numFmtId="0" fontId="5" fillId="4" borderId="6" xfId="6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center" vertical="center" wrapText="1"/>
    </xf>
    <xf numFmtId="178" fontId="4" fillId="0" borderId="1" xfId="0" applyNumberFormat="1" applyFont="1" applyFill="1" applyBorder="1" applyAlignment="1">
      <alignment vertical="center" wrapText="1"/>
    </xf>
    <xf numFmtId="0" fontId="0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center" vertical="center" wrapText="1"/>
    </xf>
  </cellXfs>
  <cellStyles count="6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0,0_x000d__x000a_NA_x000d__x000a_" xfId="49"/>
    <cellStyle name="0,0_x000d__x000a_NA_x000d__x000a_ 10 2 3 2" xfId="50"/>
    <cellStyle name="Normal" xfId="51"/>
    <cellStyle name="常规 10" xfId="52"/>
    <cellStyle name="常规 2" xfId="53"/>
    <cellStyle name="常规 2 2 2" xfId="54"/>
    <cellStyle name="常规 2 8 2" xfId="55"/>
    <cellStyle name="常规 3" xfId="56"/>
    <cellStyle name="常规_底价.中海 银坑项目0111" xfId="57"/>
    <cellStyle name="常规_设备清单及报价" xfId="58"/>
    <cellStyle name="样式 1" xfId="59"/>
    <cellStyle name="常规_Sheet1" xfId="60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Users\apple\Library\Containers\com.tencent.xinWeChat\Data\Documents\xwechat_files\wxid_6sfgquo7jden21_e672\msg\file\2026-10\E:\Documents\Tencent%20Files\1102000795\FileRecv\&#26519;&#25391;&#22362;\&#24037;&#31243;&#39044;&#31639;\&#21326;&#21457;&#27700;&#23736;&#33457;&#22253;&#24635;&#22270;&#25490;&#27700;\Program%20Files\Tencent\QQ\Users\353973989\FileRecv\&#21326;&#26126;&#31185;&#25216;&#19977;&#31319;&#32467;&#31639;\&#21326;&#26126;&#31185;&#25216;&#19977;&#31319;&#32467;&#31639;&#30005;&#23376;&#29256;\&#21326;&#26126;&#31185;&#25216;\&#21326;&#26126;&#31185;&#25216;\&#39046;&#23548;&#36710;&#20301;&#22522;&#30784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门窗表"/>
      <sheetName val="计算式明细"/>
      <sheetName val="工程量汇总表"/>
      <sheetName val="门窗汇总表"/>
      <sheetName val="工程指标"/>
      <sheetName val="单位"/>
      <sheetName val="A计算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92D050"/>
  </sheetPr>
  <dimension ref="A1:L43"/>
  <sheetViews>
    <sheetView tabSelected="1" zoomScale="60" zoomScaleNormal="60" workbookViewId="0">
      <pane ySplit="3" topLeftCell="A32" activePane="bottomLeft" state="frozen"/>
      <selection/>
      <selection pane="bottomLeft" activeCell="D54" sqref="D54:D55"/>
    </sheetView>
  </sheetViews>
  <sheetFormatPr defaultColWidth="8.72222222222222" defaultRowHeight="14.4"/>
  <cols>
    <col min="1" max="1" width="8.72222222222222" style="3"/>
    <col min="2" max="2" width="10.1574074074074" style="3" customWidth="1"/>
    <col min="3" max="3" width="11.2685185185185" style="4" customWidth="1"/>
    <col min="4" max="4" width="25.712962962963" style="5" customWidth="1"/>
    <col min="5" max="8" width="8.72222222222222" style="3"/>
    <col min="9" max="9" width="36.3518518518519" style="3" customWidth="1"/>
    <col min="10" max="10" width="14.1018518518519" style="3" customWidth="1"/>
    <col min="11" max="11" width="8.72222222222222" style="5"/>
    <col min="12" max="12" width="55.2407407407407" style="3" customWidth="1"/>
    <col min="13" max="16384" width="8.72222222222222" style="3"/>
  </cols>
  <sheetData>
    <row r="1" ht="25" customHeight="1" spans="1:1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ht="29" customHeight="1" spans="1:12">
      <c r="A2" s="7" t="s">
        <v>1</v>
      </c>
      <c r="B2" s="7" t="s">
        <v>2</v>
      </c>
      <c r="C2" s="8" t="s">
        <v>3</v>
      </c>
      <c r="D2" s="9" t="s">
        <v>4</v>
      </c>
      <c r="E2" s="7" t="s">
        <v>5</v>
      </c>
      <c r="F2" s="7" t="s">
        <v>6</v>
      </c>
      <c r="G2" s="10" t="s">
        <v>7</v>
      </c>
      <c r="H2" s="11"/>
      <c r="I2" s="12" t="s">
        <v>8</v>
      </c>
      <c r="J2" s="12"/>
      <c r="K2" s="12"/>
      <c r="L2" s="12"/>
    </row>
    <row r="3" s="1" customFormat="1" ht="39" customHeight="1" spans="1:12">
      <c r="A3" s="7"/>
      <c r="B3" s="7"/>
      <c r="C3" s="13"/>
      <c r="D3" s="9"/>
      <c r="E3" s="7"/>
      <c r="F3" s="7"/>
      <c r="G3" s="12" t="s">
        <v>9</v>
      </c>
      <c r="H3" s="12" t="s">
        <v>10</v>
      </c>
      <c r="I3" s="12"/>
      <c r="J3" s="12" t="s">
        <v>11</v>
      </c>
      <c r="K3" s="12" t="s">
        <v>12</v>
      </c>
      <c r="L3" s="12" t="s">
        <v>13</v>
      </c>
    </row>
    <row r="4" s="2" customFormat="1" ht="25" customHeight="1" spans="1:12">
      <c r="A4" s="14" t="s">
        <v>14</v>
      </c>
      <c r="B4" s="15"/>
      <c r="C4" s="16" t="s">
        <v>15</v>
      </c>
      <c r="D4" s="17"/>
      <c r="E4" s="18"/>
      <c r="F4" s="18"/>
      <c r="G4" s="18"/>
      <c r="H4" s="18"/>
      <c r="I4" s="19"/>
      <c r="J4" s="20"/>
      <c r="K4" s="21"/>
      <c r="L4" s="22"/>
    </row>
    <row r="5" s="2" customFormat="1" ht="129" customHeight="1" spans="1:12">
      <c r="A5" s="23">
        <v>1</v>
      </c>
      <c r="B5" s="23"/>
      <c r="C5" s="24" t="s">
        <v>16</v>
      </c>
      <c r="D5" s="25" t="s">
        <v>17</v>
      </c>
      <c r="E5" s="23" t="s">
        <v>18</v>
      </c>
      <c r="F5" s="23">
        <v>1</v>
      </c>
      <c r="G5" s="23"/>
      <c r="H5" s="23">
        <f t="shared" ref="H5:H7" si="0">F5*G5</f>
        <v>0</v>
      </c>
      <c r="I5" s="26" t="s">
        <v>19</v>
      </c>
      <c r="J5" s="27"/>
      <c r="K5" s="28"/>
      <c r="L5" s="27"/>
    </row>
    <row r="6" s="2" customFormat="1" ht="82" customHeight="1" spans="1:12">
      <c r="A6" s="29">
        <v>2</v>
      </c>
      <c r="B6" s="29"/>
      <c r="C6" s="30" t="s">
        <v>20</v>
      </c>
      <c r="D6" s="31" t="s">
        <v>21</v>
      </c>
      <c r="E6" s="32" t="s">
        <v>22</v>
      </c>
      <c r="F6" s="23">
        <v>38.88</v>
      </c>
      <c r="G6" s="29"/>
      <c r="H6" s="23">
        <f t="shared" si="0"/>
        <v>0</v>
      </c>
      <c r="I6" s="33"/>
      <c r="J6" s="34" t="s">
        <v>23</v>
      </c>
      <c r="K6" s="34" t="s">
        <v>24</v>
      </c>
      <c r="L6" s="35" t="s">
        <v>25</v>
      </c>
    </row>
    <row r="7" s="2" customFormat="1" ht="25" customHeight="1" spans="1:12">
      <c r="A7" s="29">
        <v>3</v>
      </c>
      <c r="B7" s="29"/>
      <c r="C7" s="30" t="s">
        <v>26</v>
      </c>
      <c r="D7" s="31" t="s">
        <v>27</v>
      </c>
      <c r="E7" s="29" t="s">
        <v>28</v>
      </c>
      <c r="F7" s="29">
        <v>2</v>
      </c>
      <c r="G7" s="29"/>
      <c r="H7" s="23">
        <f t="shared" si="0"/>
        <v>0</v>
      </c>
      <c r="I7" s="33"/>
      <c r="J7" s="34" t="s">
        <v>23</v>
      </c>
      <c r="K7" s="34" t="s">
        <v>29</v>
      </c>
      <c r="L7" s="35" t="s">
        <v>30</v>
      </c>
    </row>
    <row r="8" s="2" customFormat="1" ht="25" customHeight="1" spans="1:12">
      <c r="A8" s="29">
        <v>4</v>
      </c>
      <c r="B8" s="29"/>
      <c r="C8" s="30" t="s">
        <v>31</v>
      </c>
      <c r="D8" s="31" t="s">
        <v>32</v>
      </c>
      <c r="E8" s="29" t="s">
        <v>33</v>
      </c>
      <c r="F8" s="29">
        <v>50</v>
      </c>
      <c r="G8" s="29"/>
      <c r="H8" s="23">
        <f t="shared" ref="H6:H16" si="1">F8*G8</f>
        <v>0</v>
      </c>
      <c r="I8" s="33"/>
      <c r="J8" s="34" t="s">
        <v>34</v>
      </c>
      <c r="K8" s="34" t="s">
        <v>35</v>
      </c>
      <c r="L8" s="35"/>
    </row>
    <row r="9" s="2" customFormat="1" ht="25" customHeight="1" spans="1:12">
      <c r="A9" s="29">
        <v>5</v>
      </c>
      <c r="B9" s="29"/>
      <c r="C9" s="30" t="s">
        <v>36</v>
      </c>
      <c r="D9" s="31" t="s">
        <v>37</v>
      </c>
      <c r="E9" s="29" t="s">
        <v>38</v>
      </c>
      <c r="F9" s="29">
        <v>196</v>
      </c>
      <c r="G9" s="29"/>
      <c r="H9" s="23">
        <f t="shared" si="1"/>
        <v>0</v>
      </c>
      <c r="I9" s="33"/>
      <c r="J9" s="34" t="s">
        <v>23</v>
      </c>
      <c r="K9" s="34" t="s">
        <v>35</v>
      </c>
      <c r="L9" s="35"/>
    </row>
    <row r="10" s="2" customFormat="1" ht="25" customHeight="1" spans="1:12">
      <c r="A10" s="29">
        <v>6</v>
      </c>
      <c r="B10" s="29"/>
      <c r="C10" s="30" t="s">
        <v>39</v>
      </c>
      <c r="D10" s="31" t="s">
        <v>40</v>
      </c>
      <c r="E10" s="29" t="s">
        <v>41</v>
      </c>
      <c r="F10" s="29">
        <v>24</v>
      </c>
      <c r="G10" s="29"/>
      <c r="H10" s="23">
        <f t="shared" si="1"/>
        <v>0</v>
      </c>
      <c r="I10" s="33"/>
      <c r="J10" s="34" t="s">
        <v>42</v>
      </c>
      <c r="K10" s="34" t="s">
        <v>43</v>
      </c>
      <c r="L10" s="35" t="s">
        <v>44</v>
      </c>
    </row>
    <row r="11" s="2" customFormat="1" ht="25" customHeight="1" spans="1:12">
      <c r="A11" s="29">
        <v>7</v>
      </c>
      <c r="B11" s="29"/>
      <c r="C11" s="30" t="s">
        <v>45</v>
      </c>
      <c r="D11" s="31" t="s">
        <v>37</v>
      </c>
      <c r="E11" s="29" t="s">
        <v>33</v>
      </c>
      <c r="F11" s="29">
        <v>126</v>
      </c>
      <c r="G11" s="29"/>
      <c r="H11" s="23">
        <f t="shared" si="1"/>
        <v>0</v>
      </c>
      <c r="I11" s="33"/>
      <c r="J11" s="34" t="s">
        <v>23</v>
      </c>
      <c r="K11" s="34" t="s">
        <v>35</v>
      </c>
      <c r="L11" s="35"/>
    </row>
    <row r="12" s="2" customFormat="1" ht="25" customHeight="1" spans="1:12">
      <c r="A12" s="29">
        <v>8</v>
      </c>
      <c r="B12" s="29"/>
      <c r="C12" s="31" t="s">
        <v>46</v>
      </c>
      <c r="D12" s="31" t="s">
        <v>47</v>
      </c>
      <c r="E12" s="32" t="s">
        <v>22</v>
      </c>
      <c r="F12" s="29">
        <v>130</v>
      </c>
      <c r="G12" s="29"/>
      <c r="H12" s="23">
        <f t="shared" si="1"/>
        <v>0</v>
      </c>
      <c r="I12" s="33"/>
      <c r="J12" s="34" t="s">
        <v>42</v>
      </c>
      <c r="K12" s="34" t="s">
        <v>48</v>
      </c>
      <c r="L12" s="35" t="s">
        <v>49</v>
      </c>
    </row>
    <row r="13" s="2" customFormat="1" ht="25" customHeight="1" spans="1:12">
      <c r="A13" s="29">
        <v>9</v>
      </c>
      <c r="B13" s="29"/>
      <c r="C13" s="31" t="s">
        <v>50</v>
      </c>
      <c r="D13" s="36" t="s">
        <v>51</v>
      </c>
      <c r="E13" s="32" t="s">
        <v>22</v>
      </c>
      <c r="F13" s="29">
        <v>38.88</v>
      </c>
      <c r="G13" s="29"/>
      <c r="H13" s="23">
        <f t="shared" si="1"/>
        <v>0</v>
      </c>
      <c r="I13" s="33"/>
      <c r="J13" s="34"/>
      <c r="K13" s="34"/>
      <c r="L13" s="35"/>
    </row>
    <row r="14" s="2" customFormat="1" ht="25" customHeight="1" spans="1:12">
      <c r="A14" s="29">
        <v>10</v>
      </c>
      <c r="B14" s="29"/>
      <c r="C14" s="35" t="s">
        <v>52</v>
      </c>
      <c r="D14" s="36"/>
      <c r="E14" s="29" t="s">
        <v>53</v>
      </c>
      <c r="F14" s="37">
        <v>1</v>
      </c>
      <c r="G14" s="29"/>
      <c r="H14" s="23">
        <f t="shared" si="1"/>
        <v>0</v>
      </c>
      <c r="I14" s="33"/>
      <c r="J14" s="35"/>
      <c r="K14" s="34"/>
      <c r="L14" s="35"/>
    </row>
    <row r="15" s="2" customFormat="1" ht="25" customHeight="1" spans="1:12">
      <c r="A15" s="29">
        <v>11</v>
      </c>
      <c r="B15" s="29"/>
      <c r="C15" s="35" t="s">
        <v>54</v>
      </c>
      <c r="D15" s="36" t="s">
        <v>55</v>
      </c>
      <c r="E15" s="29" t="s">
        <v>38</v>
      </c>
      <c r="F15" s="29">
        <v>2</v>
      </c>
      <c r="G15" s="29"/>
      <c r="H15" s="23">
        <f t="shared" si="1"/>
        <v>0</v>
      </c>
      <c r="I15" s="33"/>
      <c r="J15" s="34" t="s">
        <v>34</v>
      </c>
      <c r="K15" s="34" t="s">
        <v>35</v>
      </c>
      <c r="L15" s="35" t="s">
        <v>55</v>
      </c>
    </row>
    <row r="16" s="2" customFormat="1" ht="25" customHeight="1" spans="1:12">
      <c r="A16" s="38">
        <v>12</v>
      </c>
      <c r="B16" s="38"/>
      <c r="C16" s="39" t="s">
        <v>56</v>
      </c>
      <c r="D16" s="39" t="s">
        <v>57</v>
      </c>
      <c r="E16" s="40" t="s">
        <v>22</v>
      </c>
      <c r="F16" s="38">
        <v>38.88</v>
      </c>
      <c r="G16" s="38"/>
      <c r="H16" s="23">
        <f t="shared" si="1"/>
        <v>0</v>
      </c>
      <c r="I16" s="41"/>
      <c r="J16" s="42" t="s">
        <v>34</v>
      </c>
      <c r="K16" s="42"/>
      <c r="L16" s="35" t="s">
        <v>58</v>
      </c>
    </row>
    <row r="17" s="2" customFormat="1" ht="25" customHeight="1" spans="1:12">
      <c r="A17" s="43" t="s">
        <v>59</v>
      </c>
      <c r="B17" s="18"/>
      <c r="C17" s="44" t="s">
        <v>60</v>
      </c>
      <c r="D17" s="45"/>
      <c r="E17" s="18"/>
      <c r="F17" s="18"/>
      <c r="G17" s="18"/>
      <c r="H17" s="18"/>
      <c r="I17" s="19"/>
      <c r="J17" s="20"/>
      <c r="K17" s="21"/>
      <c r="L17" s="22"/>
    </row>
    <row r="18" s="2" customFormat="1" ht="25" customHeight="1" spans="1:12">
      <c r="A18" s="23">
        <v>1</v>
      </c>
      <c r="B18" s="23"/>
      <c r="C18" s="25" t="s">
        <v>61</v>
      </c>
      <c r="D18" s="46" t="s">
        <v>62</v>
      </c>
      <c r="E18" s="23" t="s">
        <v>18</v>
      </c>
      <c r="F18" s="23">
        <v>1</v>
      </c>
      <c r="G18" s="23"/>
      <c r="H18" s="23">
        <f t="shared" ref="H18:H26" si="2">F18*G18</f>
        <v>0</v>
      </c>
      <c r="I18" s="26"/>
      <c r="J18" s="28" t="s">
        <v>63</v>
      </c>
      <c r="K18" s="28" t="s">
        <v>62</v>
      </c>
      <c r="L18" s="27" t="s">
        <v>64</v>
      </c>
    </row>
    <row r="19" s="2" customFormat="1" ht="25" customHeight="1" spans="1:12">
      <c r="A19" s="29">
        <v>2</v>
      </c>
      <c r="B19" s="29"/>
      <c r="C19" s="31" t="s">
        <v>65</v>
      </c>
      <c r="D19" s="36"/>
      <c r="E19" s="37" t="s">
        <v>33</v>
      </c>
      <c r="F19" s="37">
        <v>1</v>
      </c>
      <c r="G19" s="29"/>
      <c r="H19" s="23">
        <f t="shared" si="2"/>
        <v>0</v>
      </c>
      <c r="I19" s="33"/>
      <c r="J19" s="34"/>
      <c r="K19" s="34"/>
      <c r="L19" s="35"/>
    </row>
    <row r="20" s="2" customFormat="1" ht="25" customHeight="1" spans="1:12">
      <c r="A20" s="29">
        <v>3</v>
      </c>
      <c r="B20" s="29"/>
      <c r="C20" s="31" t="s">
        <v>66</v>
      </c>
      <c r="D20" s="36"/>
      <c r="E20" s="37" t="s">
        <v>33</v>
      </c>
      <c r="F20" s="37">
        <v>1</v>
      </c>
      <c r="G20" s="29"/>
      <c r="H20" s="23">
        <f t="shared" si="2"/>
        <v>0</v>
      </c>
      <c r="I20" s="33"/>
      <c r="J20" s="34"/>
      <c r="K20" s="34"/>
      <c r="L20" s="35"/>
    </row>
    <row r="21" s="2" customFormat="1" ht="25" customHeight="1" spans="1:12">
      <c r="A21" s="29">
        <v>4</v>
      </c>
      <c r="B21" s="29"/>
      <c r="C21" s="31" t="s">
        <v>67</v>
      </c>
      <c r="D21" s="36"/>
      <c r="E21" s="37" t="s">
        <v>33</v>
      </c>
      <c r="F21" s="37">
        <v>1</v>
      </c>
      <c r="G21" s="29"/>
      <c r="H21" s="23">
        <f t="shared" si="2"/>
        <v>0</v>
      </c>
      <c r="I21" s="33"/>
      <c r="J21" s="34"/>
      <c r="K21" s="34"/>
      <c r="L21" s="35"/>
    </row>
    <row r="22" s="2" customFormat="1" ht="25" customHeight="1" spans="1:12">
      <c r="A22" s="38">
        <v>6</v>
      </c>
      <c r="B22" s="38"/>
      <c r="C22" s="39" t="s">
        <v>68</v>
      </c>
      <c r="D22" s="47"/>
      <c r="E22" s="48" t="s">
        <v>41</v>
      </c>
      <c r="F22" s="48">
        <v>3</v>
      </c>
      <c r="G22" s="38"/>
      <c r="H22" s="23">
        <f t="shared" si="2"/>
        <v>0</v>
      </c>
      <c r="I22" s="41"/>
      <c r="J22" s="49"/>
      <c r="K22" s="42"/>
      <c r="L22" s="49"/>
    </row>
    <row r="23" s="2" customFormat="1" ht="25" customHeight="1" spans="1:12">
      <c r="A23" s="38">
        <v>7</v>
      </c>
      <c r="B23" s="38"/>
      <c r="C23" s="49" t="s">
        <v>69</v>
      </c>
      <c r="D23" s="39" t="s">
        <v>70</v>
      </c>
      <c r="E23" s="38" t="s">
        <v>71</v>
      </c>
      <c r="F23" s="48">
        <v>1</v>
      </c>
      <c r="G23" s="38"/>
      <c r="H23" s="23">
        <f t="shared" si="2"/>
        <v>0</v>
      </c>
      <c r="I23" s="41"/>
      <c r="J23" s="49"/>
      <c r="K23" s="42"/>
      <c r="L23" s="49"/>
    </row>
    <row r="24" s="2" customFormat="1" ht="408" customHeight="1" spans="1:12">
      <c r="A24" s="38">
        <v>8</v>
      </c>
      <c r="B24" s="38"/>
      <c r="C24" s="39" t="s">
        <v>72</v>
      </c>
      <c r="D24" s="47" t="s">
        <v>72</v>
      </c>
      <c r="E24" s="38" t="s">
        <v>18</v>
      </c>
      <c r="F24" s="38">
        <v>1</v>
      </c>
      <c r="G24" s="38"/>
      <c r="H24" s="23">
        <f t="shared" si="2"/>
        <v>0</v>
      </c>
      <c r="I24" s="41"/>
      <c r="J24" s="49" t="s">
        <v>73</v>
      </c>
      <c r="K24" s="42" t="s">
        <v>74</v>
      </c>
      <c r="L24" s="49" t="s">
        <v>75</v>
      </c>
    </row>
    <row r="25" s="2" customFormat="1" ht="409" customHeight="1" spans="1:12">
      <c r="A25" s="38">
        <v>9</v>
      </c>
      <c r="B25" s="38"/>
      <c r="C25" s="39" t="s">
        <v>76</v>
      </c>
      <c r="D25" s="47" t="s">
        <v>77</v>
      </c>
      <c r="E25" s="38" t="s">
        <v>78</v>
      </c>
      <c r="F25" s="38">
        <v>16</v>
      </c>
      <c r="G25" s="38"/>
      <c r="H25" s="23">
        <f t="shared" si="2"/>
        <v>0</v>
      </c>
      <c r="I25" s="41"/>
      <c r="J25" s="49" t="s">
        <v>73</v>
      </c>
      <c r="K25" s="42" t="s">
        <v>79</v>
      </c>
      <c r="L25" s="49" t="s">
        <v>80</v>
      </c>
    </row>
    <row r="26" s="2" customFormat="1" ht="30" customHeight="1" spans="1:12">
      <c r="A26" s="38">
        <v>10</v>
      </c>
      <c r="B26" s="38"/>
      <c r="C26" s="39" t="s">
        <v>81</v>
      </c>
      <c r="D26" s="47" t="s">
        <v>81</v>
      </c>
      <c r="E26" s="38" t="s">
        <v>18</v>
      </c>
      <c r="F26" s="38">
        <v>1</v>
      </c>
      <c r="G26" s="38"/>
      <c r="H26" s="23">
        <f t="shared" si="2"/>
        <v>0</v>
      </c>
      <c r="I26" s="41"/>
      <c r="J26" s="49" t="s">
        <v>82</v>
      </c>
      <c r="K26" s="42" t="s">
        <v>83</v>
      </c>
      <c r="L26" s="49" t="s">
        <v>84</v>
      </c>
    </row>
    <row r="27" s="2" customFormat="1" ht="25" customHeight="1" spans="1:12">
      <c r="A27" s="43" t="s">
        <v>85</v>
      </c>
      <c r="B27" s="18"/>
      <c r="C27" s="44" t="s">
        <v>86</v>
      </c>
      <c r="D27" s="45"/>
      <c r="E27" s="18"/>
      <c r="F27" s="18"/>
      <c r="G27" s="18"/>
      <c r="H27" s="18"/>
      <c r="I27" s="19"/>
      <c r="J27" s="20"/>
      <c r="K27" s="21"/>
      <c r="L27" s="22"/>
    </row>
    <row r="28" s="2" customFormat="1" ht="25" customHeight="1" spans="1:12">
      <c r="A28" s="50">
        <v>1</v>
      </c>
      <c r="B28" s="50"/>
      <c r="C28" s="51" t="s">
        <v>87</v>
      </c>
      <c r="D28" s="52"/>
      <c r="E28" s="50" t="s">
        <v>33</v>
      </c>
      <c r="F28" s="53">
        <v>4</v>
      </c>
      <c r="G28" s="50"/>
      <c r="H28" s="50">
        <f>F28*G28</f>
        <v>0</v>
      </c>
      <c r="I28" s="54"/>
      <c r="J28" s="55"/>
      <c r="K28" s="55"/>
      <c r="L28" s="56"/>
    </row>
    <row r="29" s="2" customFormat="1" ht="25" customHeight="1" spans="1:12">
      <c r="A29" s="43" t="s">
        <v>88</v>
      </c>
      <c r="B29" s="18"/>
      <c r="C29" s="44" t="s">
        <v>89</v>
      </c>
      <c r="D29" s="45"/>
      <c r="E29" s="18"/>
      <c r="F29" s="18"/>
      <c r="G29" s="18"/>
      <c r="H29" s="18"/>
      <c r="I29" s="19"/>
      <c r="J29" s="20"/>
      <c r="K29" s="21"/>
      <c r="L29" s="22"/>
    </row>
    <row r="30" s="2" customFormat="1" ht="25" customHeight="1" spans="1:12">
      <c r="A30" s="23">
        <v>1</v>
      </c>
      <c r="B30" s="23"/>
      <c r="C30" s="25" t="s">
        <v>90</v>
      </c>
      <c r="D30" s="46"/>
      <c r="E30" s="57" t="s">
        <v>22</v>
      </c>
      <c r="F30" s="58">
        <f>1.2*2.64</f>
        <v>3.168</v>
      </c>
      <c r="G30" s="23"/>
      <c r="H30" s="23">
        <f>F30*G30</f>
        <v>0</v>
      </c>
      <c r="I30" s="26"/>
      <c r="J30" s="27"/>
      <c r="K30" s="28"/>
      <c r="L30" s="27"/>
    </row>
    <row r="31" s="2" customFormat="1" ht="84" customHeight="1" spans="1:12">
      <c r="A31" s="29">
        <v>2</v>
      </c>
      <c r="B31" s="59"/>
      <c r="C31" s="35" t="s">
        <v>91</v>
      </c>
      <c r="D31" s="33" t="s">
        <v>92</v>
      </c>
      <c r="E31" s="32" t="s">
        <v>22</v>
      </c>
      <c r="F31" s="29">
        <f>24.2*2.63</f>
        <v>63.646</v>
      </c>
      <c r="G31" s="29"/>
      <c r="H31" s="23">
        <f t="shared" ref="H31:H42" si="3">F31*G31</f>
        <v>0</v>
      </c>
      <c r="I31" s="35"/>
      <c r="J31" s="35"/>
      <c r="K31" s="34"/>
      <c r="L31" s="35"/>
    </row>
    <row r="32" s="2" customFormat="1" ht="100" customHeight="1" spans="1:12">
      <c r="A32" s="29">
        <v>3</v>
      </c>
      <c r="B32" s="29"/>
      <c r="C32" s="31" t="s">
        <v>93</v>
      </c>
      <c r="D32" s="33" t="s">
        <v>94</v>
      </c>
      <c r="E32" s="32" t="s">
        <v>22</v>
      </c>
      <c r="F32" s="29">
        <f>24.2*2.63</f>
        <v>63.646</v>
      </c>
      <c r="G32" s="29"/>
      <c r="H32" s="23">
        <f t="shared" si="3"/>
        <v>0</v>
      </c>
      <c r="I32" s="35"/>
      <c r="J32" s="34"/>
      <c r="K32" s="34"/>
      <c r="L32" s="35"/>
    </row>
    <row r="33" s="2" customFormat="1" ht="95" customHeight="1" spans="1:12">
      <c r="A33" s="29">
        <v>4</v>
      </c>
      <c r="B33" s="29"/>
      <c r="C33" s="31" t="s">
        <v>95</v>
      </c>
      <c r="D33" s="33" t="s">
        <v>92</v>
      </c>
      <c r="E33" s="32" t="s">
        <v>22</v>
      </c>
      <c r="F33" s="29">
        <v>35</v>
      </c>
      <c r="G33" s="29"/>
      <c r="H33" s="23">
        <f t="shared" si="3"/>
        <v>0</v>
      </c>
      <c r="I33" s="35"/>
      <c r="J33" s="34"/>
      <c r="K33" s="34"/>
      <c r="L33" s="35"/>
    </row>
    <row r="34" s="2" customFormat="1" ht="72" spans="1:12">
      <c r="A34" s="29">
        <v>5</v>
      </c>
      <c r="B34" s="29"/>
      <c r="C34" s="31" t="s">
        <v>96</v>
      </c>
      <c r="D34" s="33" t="s">
        <v>94</v>
      </c>
      <c r="E34" s="32" t="s">
        <v>22</v>
      </c>
      <c r="F34" s="29">
        <v>35</v>
      </c>
      <c r="G34" s="29"/>
      <c r="H34" s="23">
        <f t="shared" si="3"/>
        <v>0</v>
      </c>
      <c r="I34" s="35"/>
      <c r="J34" s="34"/>
      <c r="K34" s="34"/>
      <c r="L34" s="35"/>
    </row>
    <row r="35" s="2" customFormat="1" ht="25" customHeight="1" spans="1:12">
      <c r="A35" s="29">
        <v>6</v>
      </c>
      <c r="B35" s="29"/>
      <c r="C35" s="31" t="s">
        <v>97</v>
      </c>
      <c r="D35" s="33" t="s">
        <v>98</v>
      </c>
      <c r="E35" s="29" t="s">
        <v>41</v>
      </c>
      <c r="F35" s="29"/>
      <c r="G35" s="29"/>
      <c r="H35" s="23">
        <f t="shared" si="3"/>
        <v>0</v>
      </c>
      <c r="I35" s="35"/>
      <c r="J35" s="34"/>
      <c r="K35" s="34"/>
      <c r="L35" s="35"/>
    </row>
    <row r="36" s="2" customFormat="1" ht="25" customHeight="1" spans="1:12">
      <c r="A36" s="29">
        <v>7</v>
      </c>
      <c r="B36" s="29"/>
      <c r="C36" s="31" t="s">
        <v>99</v>
      </c>
      <c r="D36" s="36"/>
      <c r="E36" s="32" t="s">
        <v>22</v>
      </c>
      <c r="F36" s="29">
        <v>35</v>
      </c>
      <c r="G36" s="29"/>
      <c r="H36" s="23">
        <f t="shared" si="3"/>
        <v>0</v>
      </c>
      <c r="I36" s="33"/>
      <c r="J36" s="35"/>
      <c r="K36" s="34"/>
      <c r="L36" s="35"/>
    </row>
    <row r="37" s="2" customFormat="1" ht="25" customHeight="1" spans="1:12">
      <c r="A37" s="29">
        <v>8</v>
      </c>
      <c r="B37" s="29"/>
      <c r="C37" s="31" t="s">
        <v>100</v>
      </c>
      <c r="D37" s="36"/>
      <c r="E37" s="29" t="s">
        <v>71</v>
      </c>
      <c r="F37" s="37">
        <v>1</v>
      </c>
      <c r="G37" s="29"/>
      <c r="H37" s="23">
        <f t="shared" si="3"/>
        <v>0</v>
      </c>
      <c r="I37" s="33"/>
      <c r="J37" s="35"/>
      <c r="K37" s="34"/>
      <c r="L37" s="35"/>
    </row>
    <row r="38" s="2" customFormat="1" ht="25" customHeight="1" spans="1:12">
      <c r="A38" s="29">
        <v>9</v>
      </c>
      <c r="B38" s="29"/>
      <c r="C38" s="31" t="s">
        <v>101</v>
      </c>
      <c r="D38" s="36"/>
      <c r="E38" s="29" t="s">
        <v>71</v>
      </c>
      <c r="F38" s="29">
        <v>35</v>
      </c>
      <c r="G38" s="29"/>
      <c r="H38" s="23">
        <f t="shared" si="3"/>
        <v>0</v>
      </c>
      <c r="I38" s="33"/>
      <c r="J38" s="35"/>
      <c r="K38" s="34"/>
      <c r="L38" s="35"/>
    </row>
    <row r="39" s="2" customFormat="1" ht="25" customHeight="1" spans="1:12">
      <c r="A39" s="29">
        <v>10</v>
      </c>
      <c r="B39" s="29"/>
      <c r="C39" s="31" t="s">
        <v>102</v>
      </c>
      <c r="D39" s="36"/>
      <c r="E39" s="29" t="s">
        <v>71</v>
      </c>
      <c r="F39" s="37">
        <v>1</v>
      </c>
      <c r="G39" s="29"/>
      <c r="H39" s="23">
        <f t="shared" si="3"/>
        <v>0</v>
      </c>
      <c r="I39" s="33"/>
      <c r="J39" s="34"/>
      <c r="K39" s="34"/>
      <c r="L39" s="35"/>
    </row>
    <row r="40" s="2" customFormat="1" ht="25" customHeight="1" spans="1:12">
      <c r="A40" s="29">
        <v>11</v>
      </c>
      <c r="B40" s="29"/>
      <c r="C40" s="31" t="s">
        <v>103</v>
      </c>
      <c r="D40" s="36"/>
      <c r="E40" s="29" t="s">
        <v>71</v>
      </c>
      <c r="F40" s="37">
        <v>1</v>
      </c>
      <c r="G40" s="29"/>
      <c r="H40" s="23">
        <f t="shared" si="3"/>
        <v>0</v>
      </c>
      <c r="I40" s="33"/>
      <c r="J40" s="35"/>
      <c r="K40" s="34"/>
      <c r="L40" s="35"/>
    </row>
    <row r="41" s="2" customFormat="1" ht="25" customHeight="1" spans="1:12">
      <c r="A41" s="29">
        <v>12</v>
      </c>
      <c r="B41" s="29"/>
      <c r="C41" s="35" t="s">
        <v>104</v>
      </c>
      <c r="D41" s="36"/>
      <c r="E41" s="29" t="s">
        <v>71</v>
      </c>
      <c r="F41" s="37">
        <v>1</v>
      </c>
      <c r="G41" s="29"/>
      <c r="H41" s="23">
        <f t="shared" si="3"/>
        <v>0</v>
      </c>
      <c r="I41" s="33"/>
      <c r="J41" s="35"/>
      <c r="K41" s="34"/>
      <c r="L41" s="35"/>
    </row>
    <row r="42" s="2" customFormat="1" ht="25" customHeight="1" spans="1:12">
      <c r="A42" s="29">
        <v>13</v>
      </c>
      <c r="B42" s="29"/>
      <c r="C42" s="35" t="s">
        <v>105</v>
      </c>
      <c r="D42" s="36"/>
      <c r="E42" s="29" t="s">
        <v>38</v>
      </c>
      <c r="F42" s="37">
        <v>1</v>
      </c>
      <c r="G42" s="29"/>
      <c r="H42" s="23">
        <f t="shared" si="3"/>
        <v>0</v>
      </c>
      <c r="I42" s="33"/>
      <c r="J42" s="35"/>
      <c r="K42" s="34"/>
      <c r="L42" s="35"/>
    </row>
    <row r="43" ht="25" customHeight="1" spans="1:12">
      <c r="A43" s="29"/>
      <c r="B43" s="29"/>
      <c r="C43" s="60" t="s">
        <v>106</v>
      </c>
      <c r="D43" s="61"/>
      <c r="E43" s="29"/>
      <c r="F43" s="29"/>
      <c r="G43" s="29"/>
      <c r="H43" s="29"/>
      <c r="I43" s="62"/>
      <c r="J43" s="63"/>
      <c r="K43" s="64"/>
      <c r="L43" s="63"/>
    </row>
  </sheetData>
  <mergeCells count="8">
    <mergeCell ref="A1:L1"/>
    <mergeCell ref="G2:H2"/>
    <mergeCell ref="A2:A3"/>
    <mergeCell ref="B2:B3"/>
    <mergeCell ref="C2:C3"/>
    <mergeCell ref="D2:D3"/>
    <mergeCell ref="E2:E3"/>
    <mergeCell ref="F2:F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机房工程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微—yan</cp:lastModifiedBy>
  <dcterms:created xsi:type="dcterms:W3CDTF">2023-05-12T19:15:00Z</dcterms:created>
  <dcterms:modified xsi:type="dcterms:W3CDTF">2026-10-26T11:08:26Z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4490EBA9055246ACB88300F97C753687_13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